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9040" windowHeight="1572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8" i="1"/>
  <c r="D87"/>
  <c r="D83"/>
  <c r="C79"/>
  <c r="F77"/>
  <c r="F76"/>
  <c r="E65"/>
  <c r="I65" s="1"/>
  <c r="J65" s="1"/>
  <c r="B65"/>
  <c r="F59"/>
  <c r="E59"/>
  <c r="C59"/>
  <c r="B59"/>
  <c r="H47"/>
  <c r="G46"/>
  <c r="F46"/>
  <c r="H46" s="1"/>
  <c r="H45"/>
  <c r="H44"/>
  <c r="H43"/>
  <c r="H41"/>
  <c r="G41"/>
  <c r="F41"/>
  <c r="H40"/>
  <c r="H39"/>
  <c r="H38"/>
  <c r="H35"/>
  <c r="H34"/>
  <c r="G33"/>
  <c r="G36" s="1"/>
  <c r="H32"/>
  <c r="G32"/>
  <c r="F32"/>
  <c r="G31"/>
  <c r="F31"/>
  <c r="H31" s="1"/>
  <c r="H30"/>
  <c r="G30"/>
  <c r="F30"/>
  <c r="H29"/>
  <c r="H28"/>
  <c r="G27"/>
  <c r="F27"/>
  <c r="H27" s="1"/>
  <c r="H26"/>
  <c r="H25"/>
  <c r="H24"/>
  <c r="H23"/>
  <c r="H22"/>
  <c r="H21"/>
  <c r="G20"/>
  <c r="F20"/>
  <c r="H20" s="1"/>
  <c r="H19"/>
  <c r="H18"/>
  <c r="H17"/>
  <c r="H16"/>
  <c r="H15"/>
  <c r="H14"/>
  <c r="H13"/>
  <c r="F11"/>
  <c r="H10"/>
  <c r="F9"/>
  <c r="H8"/>
  <c r="H7"/>
  <c r="G7"/>
  <c r="G9" s="1"/>
  <c r="H9" l="1"/>
  <c r="G11"/>
  <c r="H11" s="1"/>
  <c r="F33"/>
  <c r="F36" l="1"/>
  <c r="H36" s="1"/>
  <c r="H33"/>
</calcChain>
</file>

<file path=xl/sharedStrings.xml><?xml version="1.0" encoding="utf-8"?>
<sst xmlns="http://schemas.openxmlformats.org/spreadsheetml/2006/main" count="449" uniqueCount="93">
  <si>
    <t>بسمه تعالی</t>
  </si>
  <si>
    <t/>
  </si>
  <si>
    <t>تاییدیه مصارف خزانه معین استان</t>
  </si>
  <si>
    <t>کد طبقه بندی دستگاه</t>
  </si>
  <si>
    <t>135579</t>
  </si>
  <si>
    <t>تاریخ گزارش</t>
  </si>
  <si>
    <t>١٤٠٤/٠٣/٠٧</t>
  </si>
  <si>
    <t>عنوان دستگاه</t>
  </si>
  <si>
    <t>اداره کل دامپزشکی استان خراسان شمالی</t>
  </si>
  <si>
    <t>ساعت گزارش</t>
  </si>
  <si>
    <t>٠٩:٣٨</t>
  </si>
  <si>
    <t>شرح</t>
  </si>
  <si>
    <t>تخصیص</t>
  </si>
  <si>
    <t>پرداختی</t>
  </si>
  <si>
    <t>مانده تخصیص پرداخت نشده</t>
  </si>
  <si>
    <t>هزینه ای</t>
  </si>
  <si>
    <t>هزینه عمومی</t>
  </si>
  <si>
    <t>تنخواه گردان هزینه عمومی</t>
  </si>
  <si>
    <t>جمع ردیف های اصلی استان</t>
  </si>
  <si>
    <t>جمع ردیف های متفرقه(بدون احتساب حقوق)</t>
  </si>
  <si>
    <t>جمع کل  اعتبارات هزینه ای نقدی</t>
  </si>
  <si>
    <t>تملک دارایی های سرمایه ای-نقدی</t>
  </si>
  <si>
    <t>101ع1306015 طرح پيشگيري و مبارزه با بيماريهاي دام ، طيور ، آبزيان و زنبور عسل در استان خراسان شمالي</t>
  </si>
  <si>
    <t xml:space="preserve">103ع1306060 طرح ترویج ،آموزش و ارتقاء مهارت تولیدکنندگان و بهره برداران بخش کشاورزی و عشایری و منابع طبیعی، آبخیزداری استان خراسان شمالی </t>
  </si>
  <si>
    <t>201ع1306015 طرح پايش و کنترل بهداشتي دام و فرآورده هاي خام دامي ، شيلاتي و نهاده هاي توليد در استان خراسان شمالي</t>
  </si>
  <si>
    <t>326ع1002074  طرح تعمیر و تجهیز و مقاوم سازی ساختمان های اداری دامپزشکی استان خراسان شمالی</t>
  </si>
  <si>
    <t>401ع1306015 طرح تعمير و تجهيز واحدهاي فني دامپزشکي در استان خراسان شمالي</t>
  </si>
  <si>
    <t>مجموع طرح های استانی (سایر تملک)</t>
  </si>
  <si>
    <t>تنخواه گردان تمک دارایی های سرمایه ای (سایر تملک)</t>
  </si>
  <si>
    <t>جمع تملک به ریز طرح و تنخواه گردان (سایر تملک)</t>
  </si>
  <si>
    <t>مجموع طرح های استانی (سه درصد نفت خام)</t>
  </si>
  <si>
    <t>تنخواه گردان تمک دارایی های سرمایه ای (سه درصد نفت خام)</t>
  </si>
  <si>
    <t>جمع تملک به ریز طرح و تنخواه گردان (سه درصد نفت خام)</t>
  </si>
  <si>
    <t>مجموع طرح های استانی (0.27 درصد ارزش افزوده)</t>
  </si>
  <si>
    <t>تنخواه گردان تمک دارایی های سرمایه ای (0.27 درصد ارزش افزوده)</t>
  </si>
  <si>
    <t>جمع تملک به ریز طرح و تنخواه گردان (0.27 درصد ارزش افزوده)</t>
  </si>
  <si>
    <t>جمع کل طرح های استانی</t>
  </si>
  <si>
    <t>جمع کل تنخواه گردان تمک دارایی های سرمایه ای</t>
  </si>
  <si>
    <t>جمع کل تملک به ریز طرح و تنخواه گردان</t>
  </si>
  <si>
    <t>530000-3  اعتبار موضوع باز پرداخت فروش و واگذاری اموال منقول و غیرمنقول دولتی</t>
  </si>
  <si>
    <t>جمع تملک دارایی های سرمایه ای ردیف های متفرقه استانی</t>
  </si>
  <si>
    <t>جمع کل  اعتبارات سرمایه ای نقدی</t>
  </si>
  <si>
    <t>تملک دارایی های سرمایه ای-غیر نقدی (اسناد خزانه اسلامی)-استانی</t>
  </si>
  <si>
    <t>مجموع تملک استانی (سایر تملک)</t>
  </si>
  <si>
    <t>مجموع تملک استانی (سه درصد نفت خام)</t>
  </si>
  <si>
    <t>مجموع تملک استانی (0.27 درصد ارزش افزوده)</t>
  </si>
  <si>
    <t>جمع کل تملک دارایی های سرمایه ای-غیر نقدی (اسناد خزانه اسلامی)-استانی</t>
  </si>
  <si>
    <t>تملک دارایی های سرمایه ای-غیر نقدی (اسناد خزانه اسلامی)-استانی ویژه</t>
  </si>
  <si>
    <t>جمع کل تملک دارایی های سرمایه ای-غیر نقدی (اسناد خزانه اسلامی)-استانی ویژه</t>
  </si>
  <si>
    <t>جمع تملک دارایی های سرمایه ای ردیف های متفرقه استانی-غیر نقدی (اسناد خزانه اسلامی)</t>
  </si>
  <si>
    <t>جزئیات پرداخت حقوق تا کنون</t>
  </si>
  <si>
    <t>خالص</t>
  </si>
  <si>
    <t>مالیات</t>
  </si>
  <si>
    <t>مجموع بازنشستگی سهم کارمند و سهم دولت</t>
  </si>
  <si>
    <t>تامین اجتماعی سهم کارمند</t>
  </si>
  <si>
    <t>بیمه سلامت سهم دولت</t>
  </si>
  <si>
    <t>تامین اجتماعی سهم دولت</t>
  </si>
  <si>
    <t>سایر کسور</t>
  </si>
  <si>
    <t>بیمه سلامت سهم دستگاه</t>
  </si>
  <si>
    <t>بیمه سلامت سهم کارمند</t>
  </si>
  <si>
    <t>جزئیات هزینه عمومی</t>
  </si>
  <si>
    <t>پرداختی حقوق</t>
  </si>
  <si>
    <t>پرداختی سایر</t>
  </si>
  <si>
    <t>مجموع پرداختی</t>
  </si>
  <si>
    <t>عملکرد ناخالص</t>
  </si>
  <si>
    <t>پرداختی حقوق (عملکرد بدون سهم دولت)</t>
  </si>
  <si>
    <t>جزئیات ردیف متفرقه هزینه ای</t>
  </si>
  <si>
    <t>بیمه سلامت سهم دولت (عمومی)</t>
  </si>
  <si>
    <t>بازنشستگی سهم دولت (عمومی)</t>
  </si>
  <si>
    <t>بازنشستگی سهم دولت</t>
  </si>
  <si>
    <t>جزئیات پرداخت حقوق از محل ردیف متفرقه</t>
  </si>
  <si>
    <t>بازنشستگی سهم کارمند</t>
  </si>
  <si>
    <t>بازنشستگی سهم دولت تایید شده</t>
  </si>
  <si>
    <t xml:space="preserve">                                                   خلاصه وضعیت منابع و مصارف بودجه اختصاصی</t>
  </si>
  <si>
    <t>نوع اعتبار</t>
  </si>
  <si>
    <t>مصوب</t>
  </si>
  <si>
    <t>پرداختی سهم دستگاه</t>
  </si>
  <si>
    <t>پرداختی سهم توسعه متوازن</t>
  </si>
  <si>
    <t>تملک</t>
  </si>
  <si>
    <t>وصولی</t>
  </si>
  <si>
    <t>اشتباه واریزی</t>
  </si>
  <si>
    <t>مانده وصولی پرداخت نشده</t>
  </si>
  <si>
    <t xml:space="preserve">                                                   خلاصه وضعیت وجوه امانی (سپرده)</t>
  </si>
  <si>
    <t>سپرده واریزی به حساب خزانه معین</t>
  </si>
  <si>
    <t>تنخواه گردان رد وجوه سپرده به دستگاه استانی</t>
  </si>
  <si>
    <t>رد سپرده یا اشتباه واریزی به دستگاه استانی</t>
  </si>
  <si>
    <t>مانده سپرده پرداخت نشده</t>
  </si>
  <si>
    <t>خلاصه وضعیت سایر وجوه امانی</t>
  </si>
  <si>
    <t>نوع وجه</t>
  </si>
  <si>
    <t>مجموع واریزی</t>
  </si>
  <si>
    <t>مانده واریزی پرداخت نشده</t>
  </si>
  <si>
    <t>وجوه نامشخص</t>
  </si>
  <si>
    <t>چک های بین راهی</t>
  </si>
</sst>
</file>

<file path=xl/styles.xml><?xml version="1.0" encoding="utf-8"?>
<styleSheet xmlns="http://schemas.openxmlformats.org/spreadsheetml/2006/main">
  <fonts count="12">
    <font>
      <sz val="11"/>
      <color theme="1"/>
      <name val="B Nazanin"/>
      <family val="2"/>
    </font>
    <font>
      <sz val="11"/>
      <color theme="1"/>
      <name val="B Mitra"/>
    </font>
    <font>
      <b/>
      <sz val="11"/>
      <color theme="1"/>
      <name val="B Mitra"/>
    </font>
    <font>
      <b/>
      <sz val="14"/>
      <color theme="1"/>
      <name val="B Mitra"/>
    </font>
    <font>
      <sz val="14"/>
      <color theme="1"/>
      <name val="B Mitra"/>
    </font>
    <font>
      <b/>
      <sz val="11"/>
      <name val="B Mitra"/>
    </font>
    <font>
      <b/>
      <sz val="9"/>
      <color theme="1"/>
      <name val="B Mitra"/>
    </font>
    <font>
      <b/>
      <sz val="20"/>
      <color theme="1"/>
      <name val="B Nazanin"/>
    </font>
    <font>
      <b/>
      <sz val="16"/>
      <color theme="1"/>
      <name val="B Nazanin"/>
    </font>
    <font>
      <sz val="11"/>
      <color theme="1"/>
      <name val="Arial"/>
      <family val="2"/>
      <scheme val="minor"/>
    </font>
    <font>
      <sz val="14"/>
      <color theme="1"/>
      <name val="B Nazanin"/>
    </font>
    <font>
      <b/>
      <sz val="14"/>
      <color theme="1"/>
      <name val="B Nazanin"/>
    </font>
  </fonts>
  <fills count="11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0"/>
  </cellStyleXfs>
  <cellXfs count="60">
    <xf numFmtId="0" fontId="0" fillId="0" borderId="0" xfId="0" applyNumberFormat="1" applyFont="1" applyFill="1" applyBorder="1" applyProtection="1"/>
    <xf numFmtId="0" fontId="2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Protection="1"/>
    <xf numFmtId="3" fontId="3" fillId="3" borderId="4" xfId="0" applyNumberFormat="1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horizontal="center" vertical="center"/>
    </xf>
    <xf numFmtId="0" fontId="5" fillId="4" borderId="4" xfId="0" applyNumberFormat="1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wrapText="1"/>
    </xf>
    <xf numFmtId="0" fontId="0" fillId="0" borderId="0" xfId="0" applyNumberFormat="1" applyFont="1" applyFill="1" applyBorder="1" applyAlignment="1" applyProtection="1">
      <alignment wrapText="1"/>
    </xf>
    <xf numFmtId="0" fontId="6" fillId="5" borderId="4" xfId="0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right" vertical="center"/>
    </xf>
    <xf numFmtId="0" fontId="2" fillId="8" borderId="5" xfId="0" applyNumberFormat="1" applyFont="1" applyFill="1" applyBorder="1" applyAlignment="1" applyProtection="1">
      <alignment horizontal="center" vertical="center" wrapText="1"/>
    </xf>
    <xf numFmtId="0" fontId="2" fillId="6" borderId="5" xfId="0" applyNumberFormat="1" applyFont="1" applyFill="1" applyBorder="1" applyAlignment="1" applyProtection="1">
      <alignment horizontal="center" vertical="center"/>
    </xf>
    <xf numFmtId="0" fontId="2" fillId="6" borderId="6" xfId="0" applyNumberFormat="1" applyFont="1" applyFill="1" applyBorder="1" applyAlignment="1" applyProtection="1">
      <alignment horizontal="right" vertical="center"/>
    </xf>
    <xf numFmtId="0" fontId="2" fillId="8" borderId="6" xfId="0" applyNumberFormat="1" applyFont="1" applyFill="1" applyBorder="1" applyAlignment="1" applyProtection="1">
      <alignment horizontal="center" vertical="center" wrapText="1"/>
    </xf>
    <xf numFmtId="0" fontId="2" fillId="6" borderId="6" xfId="0" applyNumberFormat="1" applyFont="1" applyFill="1" applyBorder="1" applyAlignment="1" applyProtection="1">
      <alignment horizontal="center" vertical="center"/>
    </xf>
    <xf numFmtId="3" fontId="2" fillId="0" borderId="5" xfId="0" applyNumberFormat="1" applyFont="1" applyFill="1" applyBorder="1" applyAlignment="1" applyProtection="1">
      <alignment horizontal="center" vertical="center"/>
    </xf>
    <xf numFmtId="0" fontId="0" fillId="0" borderId="0" xfId="0" applyNumberFormat="1" applyFont="1" applyFill="1" applyBorder="1" applyAlignment="1" applyProtection="1">
      <alignment horizontal="center" vertical="center"/>
    </xf>
    <xf numFmtId="0" fontId="8" fillId="3" borderId="4" xfId="0" applyNumberFormat="1" applyFont="1" applyFill="1" applyBorder="1" applyAlignment="1" applyProtection="1">
      <alignment horizontal="center" vertical="center"/>
    </xf>
    <xf numFmtId="3" fontId="10" fillId="0" borderId="4" xfId="1" applyNumberFormat="1" applyFont="1" applyFill="1" applyBorder="1" applyAlignment="1" applyProtection="1">
      <alignment horizontal="center" vertical="center"/>
      <protection locked="0"/>
    </xf>
    <xf numFmtId="3" fontId="0" fillId="0" borderId="0" xfId="0" applyNumberFormat="1" applyFont="1" applyFill="1" applyBorder="1" applyAlignment="1" applyProtection="1">
      <alignment horizontal="center" vertical="center"/>
    </xf>
    <xf numFmtId="0" fontId="8" fillId="3" borderId="6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readingOrder="2"/>
    </xf>
    <xf numFmtId="0" fontId="11" fillId="3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center" vertical="center"/>
    </xf>
    <xf numFmtId="0" fontId="5" fillId="4" borderId="5" xfId="0" applyNumberFormat="1" applyFont="1" applyFill="1" applyBorder="1" applyAlignment="1" applyProtection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3" fontId="2" fillId="0" borderId="0" xfId="0" applyNumberFormat="1" applyFont="1" applyFill="1" applyBorder="1" applyAlignment="1" applyProtection="1">
      <alignment horizontal="center" vertical="center"/>
    </xf>
    <xf numFmtId="3" fontId="2" fillId="0" borderId="0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Alignment="1" applyProtection="1">
      <alignment horizontal="center"/>
    </xf>
    <xf numFmtId="3" fontId="2" fillId="0" borderId="4" xfId="0" applyNumberFormat="1" applyFont="1" applyFill="1" applyBorder="1" applyAlignment="1" applyProtection="1">
      <alignment horizontal="center" vertical="center"/>
    </xf>
    <xf numFmtId="3" fontId="2" fillId="0" borderId="4" xfId="0" applyNumberFormat="1" applyFont="1" applyFill="1" applyBorder="1" applyAlignment="1" applyProtection="1">
      <alignment horizontal="center" vertical="center" wrapText="1"/>
    </xf>
    <xf numFmtId="3" fontId="2" fillId="0" borderId="4" xfId="0" applyNumberFormat="1" applyFont="1" applyFill="1" applyBorder="1" applyAlignment="1" applyProtection="1">
      <alignment vertical="center" wrapText="1"/>
    </xf>
    <xf numFmtId="0" fontId="0" fillId="0" borderId="0" xfId="0" applyNumberFormat="1" applyFont="1" applyFill="1" applyBorder="1" applyProtection="1"/>
    <xf numFmtId="0" fontId="3" fillId="2" borderId="4" xfId="0" applyNumberFormat="1" applyFont="1" applyFill="1" applyBorder="1" applyAlignment="1" applyProtection="1">
      <alignment horizontal="center" vertical="center" readingOrder="2"/>
    </xf>
    <xf numFmtId="0" fontId="5" fillId="4" borderId="1" xfId="0" applyNumberFormat="1" applyFont="1" applyFill="1" applyBorder="1" applyAlignment="1" applyProtection="1">
      <alignment horizontal="center" vertical="center" wrapText="1"/>
    </xf>
    <xf numFmtId="0" fontId="5" fillId="4" borderId="2" xfId="0" applyNumberFormat="1" applyFont="1" applyFill="1" applyBorder="1" applyAlignment="1" applyProtection="1">
      <alignment horizontal="center" vertical="center" wrapText="1"/>
    </xf>
    <xf numFmtId="0" fontId="5" fillId="4" borderId="5" xfId="0" applyNumberFormat="1" applyFont="1" applyFill="1" applyBorder="1" applyAlignment="1" applyProtection="1">
      <alignment horizontal="center" vertical="center" wrapText="1"/>
    </xf>
    <xf numFmtId="0" fontId="5" fillId="4" borderId="6" xfId="0" applyNumberFormat="1" applyFont="1" applyFill="1" applyBorder="1" applyAlignment="1" applyProtection="1">
      <alignment horizontal="center" vertical="center" wrapText="1"/>
    </xf>
    <xf numFmtId="0" fontId="3" fillId="7" borderId="4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3" fontId="1" fillId="0" borderId="4" xfId="0" applyNumberFormat="1" applyFont="1" applyFill="1" applyBorder="1" applyAlignment="1" applyProtection="1">
      <alignment horizontal="right" vertical="center" wrapText="1" readingOrder="2"/>
    </xf>
    <xf numFmtId="0" fontId="4" fillId="4" borderId="4" xfId="0" applyNumberFormat="1" applyFont="1" applyFill="1" applyBorder="1" applyAlignment="1" applyProtection="1">
      <alignment horizontal="center" vertical="center" wrapText="1"/>
    </xf>
    <xf numFmtId="0" fontId="3" fillId="5" borderId="4" xfId="0" applyNumberFormat="1" applyFont="1" applyFill="1" applyBorder="1" applyAlignment="1" applyProtection="1">
      <alignment horizontal="center" vertical="center" wrapText="1"/>
    </xf>
    <xf numFmtId="0" fontId="2" fillId="5" borderId="4" xfId="0" applyNumberFormat="1" applyFont="1" applyFill="1" applyBorder="1" applyAlignment="1" applyProtection="1">
      <alignment horizontal="center" vertical="center" wrapText="1"/>
    </xf>
    <xf numFmtId="0" fontId="3" fillId="3" borderId="4" xfId="0" applyNumberFormat="1" applyFont="1" applyFill="1" applyBorder="1" applyAlignment="1" applyProtection="1">
      <alignment horizontal="center" vertical="center" wrapText="1"/>
    </xf>
    <xf numFmtId="0" fontId="3" fillId="6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8" borderId="4" xfId="0" applyNumberFormat="1" applyFont="1" applyFill="1" applyBorder="1" applyAlignment="1" applyProtection="1">
      <alignment horizontal="center" vertical="center" wrapText="1"/>
    </xf>
    <xf numFmtId="0" fontId="7" fillId="2" borderId="1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/>
    </xf>
    <xf numFmtId="0" fontId="7" fillId="2" borderId="3" xfId="0" applyNumberFormat="1" applyFont="1" applyFill="1" applyBorder="1" applyAlignment="1" applyProtection="1">
      <alignment horizontal="center" vertical="center"/>
    </xf>
    <xf numFmtId="0" fontId="3" fillId="2" borderId="4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readingOrder="2"/>
    </xf>
    <xf numFmtId="0" fontId="3" fillId="2" borderId="2" xfId="0" applyNumberFormat="1" applyFont="1" applyFill="1" applyBorder="1" applyAlignment="1" applyProtection="1">
      <alignment horizontal="center" vertical="center" readingOrder="2"/>
    </xf>
    <xf numFmtId="0" fontId="3" fillId="2" borderId="3" xfId="0" applyNumberFormat="1" applyFont="1" applyFill="1" applyBorder="1" applyAlignment="1" applyProtection="1">
      <alignment horizontal="center" vertical="center" readingOrder="2"/>
    </xf>
    <xf numFmtId="0" fontId="7" fillId="2" borderId="4" xfId="0" applyNumberFormat="1" applyFont="1" applyFill="1" applyBorder="1" applyAlignment="1" applyProtection="1">
      <alignment horizontal="center" vertical="center"/>
    </xf>
    <xf numFmtId="0" fontId="3" fillId="9" borderId="4" xfId="0" applyNumberFormat="1" applyFont="1" applyFill="1" applyBorder="1" applyAlignment="1" applyProtection="1">
      <alignment horizontal="center" vertical="center" wrapText="1"/>
    </xf>
    <xf numFmtId="0" fontId="3" fillId="10" borderId="4" xfId="0" applyNumberFormat="1" applyFont="1" applyFill="1" applyBorder="1" applyAlignment="1" applyProtection="1">
      <alignment horizontal="center" vertical="center" wrapText="1"/>
    </xf>
  </cellXfs>
  <cellStyles count="2"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88"/>
  <sheetViews>
    <sheetView rightToLeft="1" tabSelected="1" view="pageBreakPreview" topLeftCell="A43" zoomScale="70" zoomScaleNormal="70" zoomScaleSheetLayoutView="70" workbookViewId="0">
      <selection activeCell="B4" sqref="B4:F4"/>
    </sheetView>
  </sheetViews>
  <sheetFormatPr defaultRowHeight="14.25"/>
  <cols>
    <col min="1" max="1" width="34.375" style="8" bestFit="1" customWidth="1"/>
    <col min="2" max="2" width="45.25" bestFit="1" customWidth="1"/>
    <col min="3" max="3" width="47.25" customWidth="1"/>
    <col min="4" max="4" width="26" bestFit="1" customWidth="1"/>
    <col min="5" max="5" width="41.125" customWidth="1"/>
    <col min="6" max="6" width="32.75" customWidth="1"/>
    <col min="7" max="7" width="34" customWidth="1"/>
    <col min="8" max="8" width="25.75" customWidth="1"/>
    <col min="9" max="9" width="18.625" customWidth="1"/>
    <col min="10" max="10" width="18.25" bestFit="1" customWidth="1"/>
    <col min="11" max="11" width="6.125" bestFit="1" customWidth="1"/>
    <col min="12" max="12" width="8.375" bestFit="1" customWidth="1"/>
    <col min="13" max="13" width="6.125" bestFit="1" customWidth="1"/>
    <col min="14" max="14" width="17.875" bestFit="1" customWidth="1"/>
    <col min="15" max="15" width="6.125" bestFit="1" customWidth="1"/>
    <col min="16" max="16" width="19.125" bestFit="1" customWidth="1"/>
    <col min="17" max="17" width="4" bestFit="1" customWidth="1"/>
    <col min="18" max="18" width="23.125" bestFit="1" customWidth="1"/>
    <col min="19" max="19" width="9" customWidth="1"/>
    <col min="22" max="22" width="10.875" hidden="1" customWidth="1"/>
  </cols>
  <sheetData>
    <row r="1" spans="1:22" ht="18">
      <c r="A1" s="48" t="s">
        <v>0</v>
      </c>
      <c r="B1" s="48" t="s">
        <v>1</v>
      </c>
      <c r="C1" s="48" t="s">
        <v>1</v>
      </c>
      <c r="D1" s="48" t="s">
        <v>1</v>
      </c>
      <c r="E1" s="48" t="s">
        <v>1</v>
      </c>
      <c r="F1" s="48" t="s">
        <v>1</v>
      </c>
      <c r="G1" s="48" t="s">
        <v>1</v>
      </c>
      <c r="H1" s="48" t="s">
        <v>1</v>
      </c>
    </row>
    <row r="2" spans="1:22" ht="18">
      <c r="A2" s="53" t="s">
        <v>2</v>
      </c>
      <c r="B2" s="53" t="s">
        <v>1</v>
      </c>
      <c r="C2" s="53" t="s">
        <v>1</v>
      </c>
      <c r="D2" s="53" t="s">
        <v>1</v>
      </c>
      <c r="E2" s="53" t="s">
        <v>1</v>
      </c>
      <c r="F2" s="53" t="s">
        <v>1</v>
      </c>
      <c r="G2" s="53" t="s">
        <v>1</v>
      </c>
      <c r="H2" s="53" t="s">
        <v>1</v>
      </c>
    </row>
    <row r="3" spans="1:22" ht="15">
      <c r="A3" s="13" t="s">
        <v>3</v>
      </c>
      <c r="B3" s="49" t="s">
        <v>4</v>
      </c>
      <c r="C3" s="49" t="s">
        <v>1</v>
      </c>
      <c r="D3" s="49" t="s">
        <v>1</v>
      </c>
      <c r="E3" s="49" t="s">
        <v>1</v>
      </c>
      <c r="F3" s="49" t="s">
        <v>1</v>
      </c>
      <c r="G3" s="15" t="s">
        <v>5</v>
      </c>
      <c r="H3" s="14" t="s">
        <v>6</v>
      </c>
    </row>
    <row r="4" spans="1:22" ht="15">
      <c r="A4" s="10" t="s">
        <v>7</v>
      </c>
      <c r="B4" s="49" t="s">
        <v>8</v>
      </c>
      <c r="C4" s="49" t="s">
        <v>1</v>
      </c>
      <c r="D4" s="49" t="s">
        <v>1</v>
      </c>
      <c r="E4" s="49" t="s">
        <v>1</v>
      </c>
      <c r="F4" s="49" t="s">
        <v>1</v>
      </c>
      <c r="G4" s="12" t="s">
        <v>9</v>
      </c>
      <c r="H4" s="11" t="s">
        <v>10</v>
      </c>
    </row>
    <row r="5" spans="1:22" ht="18">
      <c r="A5" s="46" t="s">
        <v>11</v>
      </c>
      <c r="B5" s="46" t="s">
        <v>1</v>
      </c>
      <c r="C5" s="46" t="s">
        <v>1</v>
      </c>
      <c r="D5" s="46" t="s">
        <v>1</v>
      </c>
      <c r="E5" s="46" t="s">
        <v>1</v>
      </c>
      <c r="F5" s="3" t="s">
        <v>12</v>
      </c>
      <c r="G5" s="3" t="s">
        <v>13</v>
      </c>
      <c r="H5" s="3" t="s">
        <v>14</v>
      </c>
    </row>
    <row r="6" spans="1:22">
      <c r="A6" s="40" t="s">
        <v>15</v>
      </c>
      <c r="B6" s="40" t="s">
        <v>1</v>
      </c>
      <c r="C6" s="40" t="s">
        <v>1</v>
      </c>
      <c r="D6" s="40" t="s">
        <v>1</v>
      </c>
      <c r="E6" s="40" t="s">
        <v>1</v>
      </c>
      <c r="F6" s="40" t="s">
        <v>1</v>
      </c>
      <c r="G6" s="40" t="s">
        <v>1</v>
      </c>
      <c r="H6" s="40" t="s">
        <v>1</v>
      </c>
    </row>
    <row r="7" spans="1:22" ht="15">
      <c r="A7" s="41" t="s">
        <v>16</v>
      </c>
      <c r="B7" s="41" t="s">
        <v>1</v>
      </c>
      <c r="C7" s="41" t="s">
        <v>1</v>
      </c>
      <c r="D7" s="41" t="s">
        <v>1</v>
      </c>
      <c r="E7" s="41" t="s">
        <v>1</v>
      </c>
      <c r="F7" s="4">
        <v>436930000000</v>
      </c>
      <c r="G7" s="4">
        <f>V7+V8</f>
        <v>436930000000</v>
      </c>
      <c r="H7" s="16">
        <f>F7-G7</f>
        <v>0</v>
      </c>
      <c r="V7">
        <v>29126445680</v>
      </c>
    </row>
    <row r="8" spans="1:22" ht="15">
      <c r="A8" s="43" t="s">
        <v>17</v>
      </c>
      <c r="B8" s="43" t="s">
        <v>1</v>
      </c>
      <c r="C8" s="43" t="s">
        <v>1</v>
      </c>
      <c r="D8" s="43" t="s">
        <v>1</v>
      </c>
      <c r="E8" s="43" t="s">
        <v>1</v>
      </c>
      <c r="F8" s="4">
        <v>0</v>
      </c>
      <c r="G8" s="4">
        <v>0</v>
      </c>
      <c r="H8" s="16">
        <f t="shared" ref="H8:H20" si="0">F8-G8</f>
        <v>0</v>
      </c>
      <c r="V8">
        <v>407803554320</v>
      </c>
    </row>
    <row r="9" spans="1:22" ht="15">
      <c r="A9" s="44" t="s">
        <v>18</v>
      </c>
      <c r="B9" s="44" t="s">
        <v>1</v>
      </c>
      <c r="C9" s="44" t="s">
        <v>1</v>
      </c>
      <c r="D9" s="44" t="s">
        <v>1</v>
      </c>
      <c r="E9" s="44" t="s">
        <v>1</v>
      </c>
      <c r="F9" s="4">
        <f>F7+F8</f>
        <v>436930000000</v>
      </c>
      <c r="G9" s="4">
        <f>G7+G8</f>
        <v>436930000000</v>
      </c>
      <c r="H9" s="16">
        <f t="shared" si="0"/>
        <v>0</v>
      </c>
      <c r="I9" s="1" t="s">
        <v>1</v>
      </c>
    </row>
    <row r="10" spans="1:22" ht="15">
      <c r="A10" s="44" t="s">
        <v>19</v>
      </c>
      <c r="B10" s="44" t="s">
        <v>1</v>
      </c>
      <c r="C10" s="44" t="s">
        <v>1</v>
      </c>
      <c r="D10" s="44" t="s">
        <v>1</v>
      </c>
      <c r="E10" s="44" t="s">
        <v>1</v>
      </c>
      <c r="F10" s="4">
        <v>0</v>
      </c>
      <c r="G10" s="4">
        <v>0</v>
      </c>
      <c r="H10" s="16">
        <f>F10-G10</f>
        <v>0</v>
      </c>
    </row>
    <row r="11" spans="1:22" ht="15">
      <c r="A11" s="46" t="s">
        <v>20</v>
      </c>
      <c r="B11" s="46" t="s">
        <v>1</v>
      </c>
      <c r="C11" s="46" t="s">
        <v>1</v>
      </c>
      <c r="D11" s="46" t="s">
        <v>1</v>
      </c>
      <c r="E11" s="46" t="s">
        <v>1</v>
      </c>
      <c r="F11" s="4">
        <f>F10+F9</f>
        <v>436930000000</v>
      </c>
      <c r="G11" s="4">
        <f>G10+G9</f>
        <v>436930000000</v>
      </c>
      <c r="H11" s="16">
        <f t="shared" si="0"/>
        <v>0</v>
      </c>
    </row>
    <row r="12" spans="1:22" ht="22.5" customHeight="1">
      <c r="A12" s="40" t="s">
        <v>21</v>
      </c>
      <c r="B12" s="40" t="s">
        <v>1</v>
      </c>
      <c r="C12" s="40" t="s">
        <v>1</v>
      </c>
      <c r="D12" s="40" t="s">
        <v>1</v>
      </c>
      <c r="E12" s="40" t="s">
        <v>1</v>
      </c>
      <c r="F12" s="40" t="s">
        <v>1</v>
      </c>
      <c r="G12" s="40" t="s">
        <v>1</v>
      </c>
      <c r="H12" s="40" t="s">
        <v>1</v>
      </c>
    </row>
    <row r="13" spans="1:22" ht="15">
      <c r="A13" s="42" t="s">
        <v>22</v>
      </c>
      <c r="B13" s="42" t="s">
        <v>1</v>
      </c>
      <c r="C13" s="42" t="s">
        <v>1</v>
      </c>
      <c r="D13" s="42" t="s">
        <v>1</v>
      </c>
      <c r="E13" s="42" t="s">
        <v>1</v>
      </c>
      <c r="F13" s="4">
        <v>44234000000</v>
      </c>
      <c r="G13" s="4">
        <v>44234000000</v>
      </c>
      <c r="H13" s="4">
        <f t="shared" si="0"/>
        <v>0</v>
      </c>
    </row>
    <row r="14" spans="1:22" ht="15">
      <c r="A14" s="42" t="s">
        <v>23</v>
      </c>
      <c r="B14" s="42" t="s">
        <v>1</v>
      </c>
      <c r="C14" s="42" t="s">
        <v>1</v>
      </c>
      <c r="D14" s="42" t="s">
        <v>1</v>
      </c>
      <c r="E14" s="42" t="s">
        <v>1</v>
      </c>
      <c r="F14" s="4">
        <v>10750000000</v>
      </c>
      <c r="G14" s="4">
        <v>10750000000</v>
      </c>
      <c r="H14" s="4">
        <f>F14-G14</f>
        <v>0</v>
      </c>
    </row>
    <row r="15" spans="1:22" ht="15">
      <c r="A15" s="42" t="s">
        <v>24</v>
      </c>
      <c r="B15" s="42" t="s">
        <v>1</v>
      </c>
      <c r="C15" s="42" t="s">
        <v>1</v>
      </c>
      <c r="D15" s="42" t="s">
        <v>1</v>
      </c>
      <c r="E15" s="42" t="s">
        <v>1</v>
      </c>
      <c r="F15" s="4">
        <v>28772000000</v>
      </c>
      <c r="G15" s="4">
        <v>28772000000</v>
      </c>
      <c r="H15" s="4">
        <f>F15-G15</f>
        <v>0</v>
      </c>
    </row>
    <row r="16" spans="1:22" ht="15">
      <c r="A16" s="42" t="s">
        <v>25</v>
      </c>
      <c r="B16" s="42" t="s">
        <v>1</v>
      </c>
      <c r="C16" s="42" t="s">
        <v>1</v>
      </c>
      <c r="D16" s="42" t="s">
        <v>1</v>
      </c>
      <c r="E16" s="42" t="s">
        <v>1</v>
      </c>
      <c r="F16" s="4">
        <v>5000000000</v>
      </c>
      <c r="G16" s="4">
        <v>5000000000</v>
      </c>
      <c r="H16" s="4">
        <f>F16-G16</f>
        <v>0</v>
      </c>
    </row>
    <row r="17" spans="1:8" ht="15">
      <c r="A17" s="42" t="s">
        <v>26</v>
      </c>
      <c r="B17" s="42" t="s">
        <v>1</v>
      </c>
      <c r="C17" s="42" t="s">
        <v>1</v>
      </c>
      <c r="D17" s="42" t="s">
        <v>1</v>
      </c>
      <c r="E17" s="42" t="s">
        <v>1</v>
      </c>
      <c r="F17" s="4">
        <v>37000000000</v>
      </c>
      <c r="G17" s="4">
        <v>37000000000</v>
      </c>
      <c r="H17" s="4">
        <f>F17-G17</f>
        <v>0</v>
      </c>
    </row>
    <row r="18" spans="1:8" ht="15">
      <c r="A18" s="41" t="s">
        <v>27</v>
      </c>
      <c r="B18" s="41" t="s">
        <v>1</v>
      </c>
      <c r="C18" s="41" t="s">
        <v>1</v>
      </c>
      <c r="D18" s="41" t="s">
        <v>1</v>
      </c>
      <c r="E18" s="41" t="s">
        <v>1</v>
      </c>
      <c r="F18" s="4">
        <v>125756000000</v>
      </c>
      <c r="G18" s="4">
        <v>125756000000</v>
      </c>
      <c r="H18" s="4">
        <f t="shared" si="0"/>
        <v>0</v>
      </c>
    </row>
    <row r="19" spans="1:8" ht="15">
      <c r="A19" s="43" t="s">
        <v>28</v>
      </c>
      <c r="B19" s="43" t="s">
        <v>1</v>
      </c>
      <c r="C19" s="43" t="s">
        <v>1</v>
      </c>
      <c r="D19" s="43" t="s">
        <v>1</v>
      </c>
      <c r="E19" s="43" t="s">
        <v>1</v>
      </c>
      <c r="F19" s="4">
        <v>0</v>
      </c>
      <c r="G19" s="4">
        <v>0</v>
      </c>
      <c r="H19" s="4">
        <f t="shared" si="0"/>
        <v>0</v>
      </c>
    </row>
    <row r="20" spans="1:8" ht="15">
      <c r="A20" s="44" t="s">
        <v>29</v>
      </c>
      <c r="B20" s="44" t="s">
        <v>1</v>
      </c>
      <c r="C20" s="44" t="s">
        <v>1</v>
      </c>
      <c r="D20" s="44" t="s">
        <v>1</v>
      </c>
      <c r="E20" s="44" t="s">
        <v>1</v>
      </c>
      <c r="F20" s="4">
        <f>F19+F18</f>
        <v>125756000000</v>
      </c>
      <c r="G20" s="4">
        <f>G19+G18</f>
        <v>125756000000</v>
      </c>
      <c r="H20" s="4">
        <f t="shared" si="0"/>
        <v>0</v>
      </c>
    </row>
    <row r="21" spans="1:8" ht="15">
      <c r="A21" s="42" t="s">
        <v>22</v>
      </c>
      <c r="B21" s="42" t="s">
        <v>1</v>
      </c>
      <c r="C21" s="42" t="s">
        <v>1</v>
      </c>
      <c r="D21" s="42" t="s">
        <v>1</v>
      </c>
      <c r="E21" s="42" t="s">
        <v>1</v>
      </c>
      <c r="F21" s="4">
        <v>19531000000</v>
      </c>
      <c r="G21" s="4">
        <v>19531000000</v>
      </c>
      <c r="H21" s="4">
        <f t="shared" ref="H21:H27" si="1">F21-G21</f>
        <v>0</v>
      </c>
    </row>
    <row r="22" spans="1:8" ht="15">
      <c r="A22" s="42" t="s">
        <v>23</v>
      </c>
      <c r="B22" s="42" t="s">
        <v>1</v>
      </c>
      <c r="C22" s="42" t="s">
        <v>1</v>
      </c>
      <c r="D22" s="42" t="s">
        <v>1</v>
      </c>
      <c r="E22" s="42" t="s">
        <v>1</v>
      </c>
      <c r="F22" s="4">
        <v>5750000000</v>
      </c>
      <c r="G22" s="4">
        <v>5750000000</v>
      </c>
      <c r="H22" s="4">
        <f>F22-G22</f>
        <v>0</v>
      </c>
    </row>
    <row r="23" spans="1:8" ht="15">
      <c r="A23" s="42" t="s">
        <v>24</v>
      </c>
      <c r="B23" s="42" t="s">
        <v>1</v>
      </c>
      <c r="C23" s="42" t="s">
        <v>1</v>
      </c>
      <c r="D23" s="42" t="s">
        <v>1</v>
      </c>
      <c r="E23" s="42" t="s">
        <v>1</v>
      </c>
      <c r="F23" s="4">
        <v>17000000000</v>
      </c>
      <c r="G23" s="4">
        <v>17000000000</v>
      </c>
      <c r="H23" s="4">
        <f>F23-G23</f>
        <v>0</v>
      </c>
    </row>
    <row r="24" spans="1:8" ht="15">
      <c r="A24" s="42" t="s">
        <v>26</v>
      </c>
      <c r="B24" s="42" t="s">
        <v>1</v>
      </c>
      <c r="C24" s="42" t="s">
        <v>1</v>
      </c>
      <c r="D24" s="42" t="s">
        <v>1</v>
      </c>
      <c r="E24" s="42" t="s">
        <v>1</v>
      </c>
      <c r="F24" s="4">
        <v>31250000000</v>
      </c>
      <c r="G24" s="4">
        <v>31250000000</v>
      </c>
      <c r="H24" s="4">
        <f>F24-G24</f>
        <v>0</v>
      </c>
    </row>
    <row r="25" spans="1:8" ht="15">
      <c r="A25" s="41" t="s">
        <v>30</v>
      </c>
      <c r="B25" s="41" t="s">
        <v>1</v>
      </c>
      <c r="C25" s="41" t="s">
        <v>1</v>
      </c>
      <c r="D25" s="41" t="s">
        <v>1</v>
      </c>
      <c r="E25" s="41" t="s">
        <v>1</v>
      </c>
      <c r="F25" s="4">
        <v>73531000000</v>
      </c>
      <c r="G25" s="4">
        <v>73531000000</v>
      </c>
      <c r="H25" s="4">
        <f t="shared" si="1"/>
        <v>0</v>
      </c>
    </row>
    <row r="26" spans="1:8" ht="15">
      <c r="A26" s="43" t="s">
        <v>31</v>
      </c>
      <c r="B26" s="43" t="s">
        <v>1</v>
      </c>
      <c r="C26" s="43" t="s">
        <v>1</v>
      </c>
      <c r="D26" s="43" t="s">
        <v>1</v>
      </c>
      <c r="E26" s="43" t="s">
        <v>1</v>
      </c>
      <c r="F26" s="4">
        <v>0</v>
      </c>
      <c r="G26" s="4">
        <v>0</v>
      </c>
      <c r="H26" s="4">
        <f t="shared" si="1"/>
        <v>0</v>
      </c>
    </row>
    <row r="27" spans="1:8" ht="15">
      <c r="A27" s="44" t="s">
        <v>32</v>
      </c>
      <c r="B27" s="44" t="s">
        <v>1</v>
      </c>
      <c r="C27" s="44" t="s">
        <v>1</v>
      </c>
      <c r="D27" s="44" t="s">
        <v>1</v>
      </c>
      <c r="E27" s="44" t="s">
        <v>1</v>
      </c>
      <c r="F27" s="4">
        <f>F26+F25</f>
        <v>73531000000</v>
      </c>
      <c r="G27" s="4">
        <f>G26+G25</f>
        <v>73531000000</v>
      </c>
      <c r="H27" s="4">
        <f t="shared" si="1"/>
        <v>0</v>
      </c>
    </row>
    <row r="28" spans="1:8" ht="15">
      <c r="A28" s="41" t="s">
        <v>33</v>
      </c>
      <c r="B28" s="41" t="s">
        <v>1</v>
      </c>
      <c r="C28" s="41" t="s">
        <v>1</v>
      </c>
      <c r="D28" s="41" t="s">
        <v>1</v>
      </c>
      <c r="E28" s="41" t="s">
        <v>1</v>
      </c>
      <c r="F28" s="4">
        <v>0</v>
      </c>
      <c r="G28" s="4">
        <v>0</v>
      </c>
      <c r="H28" s="4">
        <f t="shared" ref="H28:H33" si="2">F28-G28</f>
        <v>0</v>
      </c>
    </row>
    <row r="29" spans="1:8" ht="15">
      <c r="A29" s="43" t="s">
        <v>34</v>
      </c>
      <c r="B29" s="43" t="s">
        <v>1</v>
      </c>
      <c r="C29" s="43" t="s">
        <v>1</v>
      </c>
      <c r="D29" s="43" t="s">
        <v>1</v>
      </c>
      <c r="E29" s="43" t="s">
        <v>1</v>
      </c>
      <c r="F29" s="4">
        <v>0</v>
      </c>
      <c r="G29" s="4">
        <v>0</v>
      </c>
      <c r="H29" s="4">
        <f t="shared" si="2"/>
        <v>0</v>
      </c>
    </row>
    <row r="30" spans="1:8" ht="15">
      <c r="A30" s="44" t="s">
        <v>35</v>
      </c>
      <c r="B30" s="44" t="s">
        <v>1</v>
      </c>
      <c r="C30" s="44" t="s">
        <v>1</v>
      </c>
      <c r="D30" s="44" t="s">
        <v>1</v>
      </c>
      <c r="E30" s="44" t="s">
        <v>1</v>
      </c>
      <c r="F30" s="4">
        <f>F29+F28</f>
        <v>0</v>
      </c>
      <c r="G30" s="4">
        <f>G29+G28</f>
        <v>0</v>
      </c>
      <c r="H30" s="4">
        <f t="shared" si="2"/>
        <v>0</v>
      </c>
    </row>
    <row r="31" spans="1:8" ht="15">
      <c r="A31" s="47" t="s">
        <v>36</v>
      </c>
      <c r="B31" s="47" t="s">
        <v>1</v>
      </c>
      <c r="C31" s="47" t="s">
        <v>1</v>
      </c>
      <c r="D31" s="47" t="s">
        <v>1</v>
      </c>
      <c r="E31" s="47" t="s">
        <v>1</v>
      </c>
      <c r="F31" s="4">
        <f>F18+F25+F28</f>
        <v>199287000000</v>
      </c>
      <c r="G31" s="4">
        <f>G18+G25+G28</f>
        <v>199287000000</v>
      </c>
      <c r="H31" s="4">
        <f t="shared" si="2"/>
        <v>0</v>
      </c>
    </row>
    <row r="32" spans="1:8" ht="15">
      <c r="A32" s="58" t="s">
        <v>37</v>
      </c>
      <c r="B32" s="58" t="s">
        <v>1</v>
      </c>
      <c r="C32" s="58" t="s">
        <v>1</v>
      </c>
      <c r="D32" s="58" t="s">
        <v>1</v>
      </c>
      <c r="E32" s="58" t="s">
        <v>1</v>
      </c>
      <c r="F32" s="4">
        <f>F19+F26+F29</f>
        <v>0</v>
      </c>
      <c r="G32" s="4">
        <f>G19+G26+G29</f>
        <v>0</v>
      </c>
      <c r="H32" s="4">
        <f t="shared" si="2"/>
        <v>0</v>
      </c>
    </row>
    <row r="33" spans="1:8" ht="15">
      <c r="A33" s="59" t="s">
        <v>38</v>
      </c>
      <c r="B33" s="59" t="s">
        <v>1</v>
      </c>
      <c r="C33" s="59" t="s">
        <v>1</v>
      </c>
      <c r="D33" s="59" t="s">
        <v>1</v>
      </c>
      <c r="E33" s="59" t="s">
        <v>1</v>
      </c>
      <c r="F33" s="4">
        <f>F32+F31</f>
        <v>199287000000</v>
      </c>
      <c r="G33" s="4">
        <f>G32+G31</f>
        <v>199287000000</v>
      </c>
      <c r="H33" s="4">
        <f t="shared" si="2"/>
        <v>0</v>
      </c>
    </row>
    <row r="34" spans="1:8" ht="15">
      <c r="A34" s="42" t="s">
        <v>39</v>
      </c>
      <c r="B34" s="42" t="s">
        <v>1</v>
      </c>
      <c r="C34" s="42" t="s">
        <v>1</v>
      </c>
      <c r="D34" s="42" t="s">
        <v>1</v>
      </c>
      <c r="E34" s="42" t="s">
        <v>1</v>
      </c>
      <c r="F34" s="4">
        <v>3404000000</v>
      </c>
      <c r="G34" s="4">
        <v>3404000000</v>
      </c>
      <c r="H34" s="16">
        <f t="shared" ref="H34:H36" si="3">F34-G34</f>
        <v>0</v>
      </c>
    </row>
    <row r="35" spans="1:8" ht="15">
      <c r="A35" s="45" t="s">
        <v>40</v>
      </c>
      <c r="B35" s="45" t="s">
        <v>1</v>
      </c>
      <c r="C35" s="45" t="s">
        <v>1</v>
      </c>
      <c r="D35" s="45" t="s">
        <v>1</v>
      </c>
      <c r="E35" s="45" t="s">
        <v>1</v>
      </c>
      <c r="F35" s="4">
        <v>3404000000</v>
      </c>
      <c r="G35" s="4">
        <v>3404000000</v>
      </c>
      <c r="H35" s="16">
        <f t="shared" si="3"/>
        <v>0</v>
      </c>
    </row>
    <row r="36" spans="1:8" ht="15">
      <c r="A36" s="46" t="s">
        <v>41</v>
      </c>
      <c r="B36" s="46" t="s">
        <v>1</v>
      </c>
      <c r="C36" s="46" t="s">
        <v>1</v>
      </c>
      <c r="D36" s="46" t="s">
        <v>1</v>
      </c>
      <c r="E36" s="46" t="s">
        <v>1</v>
      </c>
      <c r="F36" s="4">
        <f>F35+F33</f>
        <v>202691000000</v>
      </c>
      <c r="G36" s="4">
        <f>G35+G33</f>
        <v>202691000000</v>
      </c>
      <c r="H36" s="16">
        <f t="shared" si="3"/>
        <v>0</v>
      </c>
    </row>
    <row r="37" spans="1:8">
      <c r="A37" s="40" t="s">
        <v>42</v>
      </c>
      <c r="B37" s="40" t="s">
        <v>1</v>
      </c>
      <c r="C37" s="40" t="s">
        <v>1</v>
      </c>
      <c r="D37" s="40" t="s">
        <v>1</v>
      </c>
      <c r="E37" s="40" t="s">
        <v>1</v>
      </c>
      <c r="F37" s="40" t="s">
        <v>1</v>
      </c>
      <c r="G37" s="40" t="s">
        <v>1</v>
      </c>
      <c r="H37" s="40" t="s">
        <v>1</v>
      </c>
    </row>
    <row r="38" spans="1:8" ht="15">
      <c r="A38" s="41" t="s">
        <v>43</v>
      </c>
      <c r="B38" s="41" t="s">
        <v>1</v>
      </c>
      <c r="C38" s="41" t="s">
        <v>1</v>
      </c>
      <c r="D38" s="41" t="s">
        <v>1</v>
      </c>
      <c r="E38" s="41" t="s">
        <v>1</v>
      </c>
      <c r="F38" s="4">
        <v>0</v>
      </c>
      <c r="G38" s="4">
        <v>0</v>
      </c>
      <c r="H38" s="4">
        <f t="shared" ref="H38:H41" si="4">F38-G38</f>
        <v>0</v>
      </c>
    </row>
    <row r="39" spans="1:8" ht="15">
      <c r="A39" s="41" t="s">
        <v>44</v>
      </c>
      <c r="B39" s="41" t="s">
        <v>1</v>
      </c>
      <c r="C39" s="41" t="s">
        <v>1</v>
      </c>
      <c r="D39" s="41" t="s">
        <v>1</v>
      </c>
      <c r="E39" s="41" t="s">
        <v>1</v>
      </c>
      <c r="F39" s="4">
        <v>0</v>
      </c>
      <c r="G39" s="4">
        <v>0</v>
      </c>
      <c r="H39" s="4">
        <f t="shared" si="4"/>
        <v>0</v>
      </c>
    </row>
    <row r="40" spans="1:8" ht="15">
      <c r="A40" s="41" t="s">
        <v>45</v>
      </c>
      <c r="B40" s="41" t="s">
        <v>1</v>
      </c>
      <c r="C40" s="41" t="s">
        <v>1</v>
      </c>
      <c r="D40" s="41" t="s">
        <v>1</v>
      </c>
      <c r="E40" s="41" t="s">
        <v>1</v>
      </c>
      <c r="F40" s="4">
        <v>0</v>
      </c>
      <c r="G40" s="4">
        <v>0</v>
      </c>
      <c r="H40" s="4">
        <f t="shared" si="4"/>
        <v>0</v>
      </c>
    </row>
    <row r="41" spans="1:8" ht="21.75" customHeight="1">
      <c r="A41" s="47" t="s">
        <v>46</v>
      </c>
      <c r="B41" s="47" t="s">
        <v>1</v>
      </c>
      <c r="C41" s="47" t="s">
        <v>1</v>
      </c>
      <c r="D41" s="47" t="s">
        <v>1</v>
      </c>
      <c r="E41" s="47" t="s">
        <v>1</v>
      </c>
      <c r="F41" s="4">
        <f>F38+F39+F40</f>
        <v>0</v>
      </c>
      <c r="G41" s="4">
        <f>G38+G39+G40</f>
        <v>0</v>
      </c>
      <c r="H41" s="4">
        <f t="shared" si="4"/>
        <v>0</v>
      </c>
    </row>
    <row r="42" spans="1:8">
      <c r="A42" s="40" t="s">
        <v>47</v>
      </c>
      <c r="B42" s="40" t="s">
        <v>1</v>
      </c>
      <c r="C42" s="40" t="s">
        <v>1</v>
      </c>
      <c r="D42" s="40" t="s">
        <v>1</v>
      </c>
      <c r="E42" s="40" t="s">
        <v>1</v>
      </c>
      <c r="F42" s="40" t="s">
        <v>1</v>
      </c>
      <c r="G42" s="40" t="s">
        <v>1</v>
      </c>
      <c r="H42" s="40" t="s">
        <v>1</v>
      </c>
    </row>
    <row r="43" spans="1:8" ht="15">
      <c r="A43" s="41" t="s">
        <v>43</v>
      </c>
      <c r="B43" s="41" t="s">
        <v>1</v>
      </c>
      <c r="C43" s="41" t="s">
        <v>1</v>
      </c>
      <c r="D43" s="41" t="s">
        <v>1</v>
      </c>
      <c r="E43" s="41" t="s">
        <v>1</v>
      </c>
      <c r="F43" s="4">
        <v>0</v>
      </c>
      <c r="G43" s="4">
        <v>0</v>
      </c>
      <c r="H43" s="4">
        <f t="shared" ref="H43:H46" si="5">F43-G43</f>
        <v>0</v>
      </c>
    </row>
    <row r="44" spans="1:8" ht="15">
      <c r="A44" s="41" t="s">
        <v>44</v>
      </c>
      <c r="B44" s="41" t="s">
        <v>1</v>
      </c>
      <c r="C44" s="41" t="s">
        <v>1</v>
      </c>
      <c r="D44" s="41" t="s">
        <v>1</v>
      </c>
      <c r="E44" s="41" t="s">
        <v>1</v>
      </c>
      <c r="F44" s="4">
        <v>0</v>
      </c>
      <c r="G44" s="4">
        <v>0</v>
      </c>
      <c r="H44" s="4">
        <f t="shared" si="5"/>
        <v>0</v>
      </c>
    </row>
    <row r="45" spans="1:8" ht="15">
      <c r="A45" s="41" t="s">
        <v>45</v>
      </c>
      <c r="B45" s="41" t="s">
        <v>1</v>
      </c>
      <c r="C45" s="41" t="s">
        <v>1</v>
      </c>
      <c r="D45" s="41" t="s">
        <v>1</v>
      </c>
      <c r="E45" s="41" t="s">
        <v>1</v>
      </c>
      <c r="F45" s="4">
        <v>0</v>
      </c>
      <c r="G45" s="4">
        <v>0</v>
      </c>
      <c r="H45" s="4">
        <f t="shared" si="5"/>
        <v>0</v>
      </c>
    </row>
    <row r="46" spans="1:8" ht="15">
      <c r="A46" s="47" t="s">
        <v>48</v>
      </c>
      <c r="B46" s="47" t="s">
        <v>1</v>
      </c>
      <c r="C46" s="47" t="s">
        <v>1</v>
      </c>
      <c r="D46" s="47" t="s">
        <v>1</v>
      </c>
      <c r="E46" s="47" t="s">
        <v>1</v>
      </c>
      <c r="F46" s="4">
        <f>F43+F44+F45</f>
        <v>0</v>
      </c>
      <c r="G46" s="4">
        <f>G43+G44+G45</f>
        <v>0</v>
      </c>
      <c r="H46" s="4">
        <f t="shared" si="5"/>
        <v>0</v>
      </c>
    </row>
    <row r="47" spans="1:8" ht="15">
      <c r="A47" s="45" t="s">
        <v>49</v>
      </c>
      <c r="B47" s="45" t="s">
        <v>1</v>
      </c>
      <c r="C47" s="45" t="s">
        <v>1</v>
      </c>
      <c r="D47" s="45" t="s">
        <v>1</v>
      </c>
      <c r="E47" s="45" t="s">
        <v>1</v>
      </c>
      <c r="F47" s="4">
        <v>0</v>
      </c>
      <c r="G47" s="4">
        <v>0</v>
      </c>
      <c r="H47" s="4">
        <f>F47-G47</f>
        <v>0</v>
      </c>
    </row>
    <row r="52" spans="1:10">
      <c r="A52" s="46" t="s">
        <v>50</v>
      </c>
      <c r="B52" s="46" t="s">
        <v>1</v>
      </c>
      <c r="C52" s="46" t="s">
        <v>1</v>
      </c>
      <c r="D52" s="46" t="s">
        <v>1</v>
      </c>
      <c r="E52" s="46" t="s">
        <v>1</v>
      </c>
      <c r="F52" s="46" t="s">
        <v>1</v>
      </c>
      <c r="G52" s="46" t="s">
        <v>1</v>
      </c>
      <c r="H52" s="46" t="s">
        <v>1</v>
      </c>
      <c r="I52" s="46" t="s">
        <v>1</v>
      </c>
      <c r="J52" s="46" t="s">
        <v>1</v>
      </c>
    </row>
    <row r="53" spans="1:10" ht="15">
      <c r="A53" s="32">
        <v>242112769038</v>
      </c>
      <c r="B53" s="9" t="s">
        <v>51</v>
      </c>
      <c r="C53" s="32">
        <v>7802701450</v>
      </c>
      <c r="D53" s="9" t="s">
        <v>52</v>
      </c>
      <c r="E53" s="32">
        <v>3682934830</v>
      </c>
      <c r="F53" s="9" t="s">
        <v>53</v>
      </c>
      <c r="G53" s="32">
        <v>14510956598</v>
      </c>
      <c r="H53" s="9" t="s">
        <v>54</v>
      </c>
      <c r="I53" s="33">
        <v>428882117</v>
      </c>
      <c r="J53" s="9" t="s">
        <v>55</v>
      </c>
    </row>
    <row r="54" spans="1:10" ht="15">
      <c r="A54" s="32">
        <v>41459876247</v>
      </c>
      <c r="B54" s="9" t="s">
        <v>56</v>
      </c>
      <c r="C54" s="32">
        <v>97604333341</v>
      </c>
      <c r="D54" s="9" t="s">
        <v>57</v>
      </c>
      <c r="E54" s="32">
        <v>287046759</v>
      </c>
      <c r="F54" s="9" t="s">
        <v>58</v>
      </c>
      <c r="G54" s="32">
        <v>342936057</v>
      </c>
      <c r="H54" s="9" t="s">
        <v>59</v>
      </c>
    </row>
    <row r="55" spans="1:10">
      <c r="A55" s="7" t="s">
        <v>1</v>
      </c>
      <c r="B55" s="2" t="s">
        <v>1</v>
      </c>
    </row>
    <row r="56" spans="1:10" ht="18">
      <c r="A56" s="54" t="s">
        <v>60</v>
      </c>
      <c r="B56" s="55" t="s">
        <v>1</v>
      </c>
      <c r="C56" s="55" t="s">
        <v>1</v>
      </c>
      <c r="D56" s="55" t="s">
        <v>1</v>
      </c>
      <c r="E56" s="55" t="s">
        <v>1</v>
      </c>
      <c r="F56" s="56" t="s">
        <v>1</v>
      </c>
    </row>
    <row r="57" spans="1:10" ht="15">
      <c r="A57" s="38" t="s">
        <v>12</v>
      </c>
      <c r="B57" s="36" t="s">
        <v>61</v>
      </c>
      <c r="C57" s="37" t="s">
        <v>1</v>
      </c>
      <c r="D57" s="25" t="s">
        <v>62</v>
      </c>
      <c r="E57" s="38" t="s">
        <v>63</v>
      </c>
      <c r="F57" s="38" t="s">
        <v>14</v>
      </c>
    </row>
    <row r="58" spans="1:10" ht="15">
      <c r="A58" s="39" t="s">
        <v>1</v>
      </c>
      <c r="B58" s="5" t="s">
        <v>64</v>
      </c>
      <c r="C58" s="5" t="s">
        <v>65</v>
      </c>
      <c r="D58" s="26" t="s">
        <v>1</v>
      </c>
      <c r="E58" s="39" t="s">
        <v>1</v>
      </c>
      <c r="F58" s="39" t="s">
        <v>1</v>
      </c>
    </row>
    <row r="59" spans="1:10" ht="15">
      <c r="A59" s="4">
        <v>436930000000</v>
      </c>
      <c r="B59" s="4">
        <f>A53+C53+C54+E54+G53+G54+A54+E53+I53</f>
        <v>408232436437</v>
      </c>
      <c r="C59" s="4">
        <f>A53+A54+C53+C54+E53+E54+G53+G54</f>
        <v>407803554320</v>
      </c>
      <c r="D59" s="4">
        <v>29126445680</v>
      </c>
      <c r="E59" s="6">
        <f>D59+C59</f>
        <v>436930000000</v>
      </c>
      <c r="F59" s="6">
        <f>A59-E59</f>
        <v>0</v>
      </c>
    </row>
    <row r="60" spans="1:10" ht="17.25" customHeight="1">
      <c r="A60" s="28" t="s">
        <v>1</v>
      </c>
      <c r="B60" s="28" t="s">
        <v>1</v>
      </c>
      <c r="C60" s="28" t="s">
        <v>1</v>
      </c>
      <c r="D60" s="28" t="s">
        <v>1</v>
      </c>
      <c r="E60" s="29" t="s">
        <v>1</v>
      </c>
      <c r="F60" s="29" t="s">
        <v>1</v>
      </c>
    </row>
    <row r="61" spans="1:10" ht="17.25" customHeight="1">
      <c r="A61" s="28" t="s">
        <v>1</v>
      </c>
      <c r="B61" s="28" t="s">
        <v>1</v>
      </c>
      <c r="C61" s="28" t="s">
        <v>1</v>
      </c>
      <c r="D61" s="28" t="s">
        <v>1</v>
      </c>
      <c r="E61" s="29" t="s">
        <v>1</v>
      </c>
      <c r="F61" s="29" t="s">
        <v>1</v>
      </c>
    </row>
    <row r="62" spans="1:10" ht="17.25" customHeight="1">
      <c r="A62" s="35" t="s">
        <v>66</v>
      </c>
      <c r="B62" s="35" t="s">
        <v>1</v>
      </c>
      <c r="C62" s="35" t="s">
        <v>1</v>
      </c>
      <c r="D62" s="35" t="s">
        <v>1</v>
      </c>
      <c r="E62" s="35" t="s">
        <v>1</v>
      </c>
      <c r="F62" s="35" t="s">
        <v>1</v>
      </c>
      <c r="G62" s="35" t="s">
        <v>1</v>
      </c>
      <c r="H62" s="35" t="s">
        <v>1</v>
      </c>
      <c r="I62" s="35" t="s">
        <v>1</v>
      </c>
      <c r="J62" s="35" t="s">
        <v>1</v>
      </c>
    </row>
    <row r="63" spans="1:10" ht="17.25" customHeight="1">
      <c r="A63" s="38" t="s">
        <v>12</v>
      </c>
      <c r="B63" s="36" t="s">
        <v>61</v>
      </c>
      <c r="C63" s="37" t="s">
        <v>1</v>
      </c>
      <c r="D63" s="37" t="s">
        <v>1</v>
      </c>
      <c r="E63" s="37" t="s">
        <v>1</v>
      </c>
      <c r="F63" s="37" t="s">
        <v>1</v>
      </c>
      <c r="G63" s="37" t="s">
        <v>1</v>
      </c>
      <c r="H63" s="38" t="s">
        <v>62</v>
      </c>
      <c r="I63" s="38" t="s">
        <v>63</v>
      </c>
      <c r="J63" s="38" t="s">
        <v>14</v>
      </c>
    </row>
    <row r="64" spans="1:10" ht="17.25" customHeight="1">
      <c r="A64" s="39" t="s">
        <v>1</v>
      </c>
      <c r="B64" s="5" t="s">
        <v>64</v>
      </c>
      <c r="C64" s="5" t="s">
        <v>67</v>
      </c>
      <c r="D64" s="5" t="s">
        <v>68</v>
      </c>
      <c r="E64" s="5" t="s">
        <v>65</v>
      </c>
      <c r="F64" s="5" t="s">
        <v>55</v>
      </c>
      <c r="G64" s="5" t="s">
        <v>69</v>
      </c>
      <c r="H64" s="39" t="s">
        <v>1</v>
      </c>
      <c r="I64" s="39" t="s">
        <v>1</v>
      </c>
      <c r="J64" s="39" t="s">
        <v>1</v>
      </c>
    </row>
    <row r="65" spans="1:10" s="34" customFormat="1" ht="17.25" customHeight="1">
      <c r="A65" s="31">
        <v>0</v>
      </c>
      <c r="B65" s="31">
        <f>A70+C70+D70+E70+G70+H70+I70+B70+F70+J70</f>
        <v>0</v>
      </c>
      <c r="C65" s="32">
        <v>0</v>
      </c>
      <c r="D65" s="31">
        <v>0</v>
      </c>
      <c r="E65" s="31">
        <f>A70+B70+C70+D70+F70+E70+G70+H70</f>
        <v>0</v>
      </c>
      <c r="F65" s="31">
        <v>0</v>
      </c>
      <c r="G65" s="31">
        <v>0</v>
      </c>
      <c r="H65" s="31">
        <v>0</v>
      </c>
      <c r="I65" s="33">
        <f>E65+H65</f>
        <v>0</v>
      </c>
      <c r="J65" s="33">
        <f>A65-I65</f>
        <v>0</v>
      </c>
    </row>
    <row r="66" spans="1:10" ht="17.25" customHeight="1">
      <c r="G66" s="30" t="s">
        <v>1</v>
      </c>
    </row>
    <row r="67" spans="1:10" ht="17.25" customHeight="1">
      <c r="G67" s="30" t="s">
        <v>1</v>
      </c>
    </row>
    <row r="68" spans="1:10" ht="17.25" customHeight="1">
      <c r="A68" s="35" t="s">
        <v>70</v>
      </c>
      <c r="B68" s="35" t="s">
        <v>1</v>
      </c>
      <c r="C68" s="35" t="s">
        <v>1</v>
      </c>
      <c r="D68" s="35" t="s">
        <v>1</v>
      </c>
      <c r="E68" s="35" t="s">
        <v>1</v>
      </c>
      <c r="F68" s="35" t="s">
        <v>1</v>
      </c>
      <c r="G68" s="35" t="s">
        <v>1</v>
      </c>
      <c r="H68" s="35" t="s">
        <v>1</v>
      </c>
      <c r="I68" s="35" t="s">
        <v>1</v>
      </c>
      <c r="J68" s="35" t="s">
        <v>1</v>
      </c>
    </row>
    <row r="69" spans="1:10" ht="17.25" customHeight="1">
      <c r="A69" s="27" t="s">
        <v>51</v>
      </c>
      <c r="B69" s="27" t="s">
        <v>56</v>
      </c>
      <c r="C69" s="27" t="s">
        <v>52</v>
      </c>
      <c r="D69" s="27" t="s">
        <v>57</v>
      </c>
      <c r="E69" s="27" t="s">
        <v>58</v>
      </c>
      <c r="F69" s="27" t="s">
        <v>71</v>
      </c>
      <c r="G69" s="27" t="s">
        <v>54</v>
      </c>
      <c r="H69" s="27" t="s">
        <v>59</v>
      </c>
      <c r="I69" s="27" t="s">
        <v>72</v>
      </c>
      <c r="J69" s="27" t="s">
        <v>55</v>
      </c>
    </row>
    <row r="70" spans="1:10" s="34" customFormat="1" ht="17.25" customHeight="1">
      <c r="A70" s="31">
        <v>0</v>
      </c>
      <c r="B70" s="31">
        <v>0</v>
      </c>
      <c r="C70" s="31">
        <v>0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2">
        <v>0</v>
      </c>
    </row>
    <row r="71" spans="1:10" ht="17.25" customHeight="1">
      <c r="A71" s="28" t="s">
        <v>1</v>
      </c>
      <c r="B71" s="28" t="s">
        <v>1</v>
      </c>
      <c r="C71" s="28" t="s">
        <v>1</v>
      </c>
      <c r="D71" s="28" t="s">
        <v>1</v>
      </c>
      <c r="E71" s="29" t="s">
        <v>1</v>
      </c>
      <c r="F71" s="29" t="s">
        <v>1</v>
      </c>
    </row>
    <row r="72" spans="1:10" ht="15">
      <c r="A72" s="28" t="s">
        <v>1</v>
      </c>
      <c r="B72" s="28" t="s">
        <v>1</v>
      </c>
      <c r="C72" s="28" t="s">
        <v>1</v>
      </c>
      <c r="D72" s="28" t="s">
        <v>1</v>
      </c>
      <c r="E72" s="29" t="s">
        <v>1</v>
      </c>
      <c r="F72" s="29" t="s">
        <v>1</v>
      </c>
    </row>
    <row r="73" spans="1:10">
      <c r="A73" s="17" t="s">
        <v>1</v>
      </c>
      <c r="B73" s="17" t="s">
        <v>1</v>
      </c>
      <c r="C73" s="20" t="s">
        <v>1</v>
      </c>
      <c r="D73" s="20" t="s">
        <v>1</v>
      </c>
      <c r="E73" s="17" t="s">
        <v>1</v>
      </c>
      <c r="F73" s="17" t="s">
        <v>1</v>
      </c>
    </row>
    <row r="74" spans="1:10" ht="26.25">
      <c r="A74" s="50" t="s">
        <v>73</v>
      </c>
      <c r="B74" s="51" t="s">
        <v>1</v>
      </c>
      <c r="C74" s="51" t="s">
        <v>1</v>
      </c>
      <c r="D74" s="51" t="s">
        <v>1</v>
      </c>
      <c r="E74" s="51" t="s">
        <v>1</v>
      </c>
      <c r="F74" s="52" t="s">
        <v>1</v>
      </c>
    </row>
    <row r="75" spans="1:10" ht="20.25">
      <c r="A75" s="21" t="s">
        <v>74</v>
      </c>
      <c r="B75" s="21" t="s">
        <v>75</v>
      </c>
      <c r="C75" s="21" t="s">
        <v>12</v>
      </c>
      <c r="D75" s="21" t="s">
        <v>76</v>
      </c>
      <c r="E75" s="21" t="s">
        <v>77</v>
      </c>
      <c r="F75" s="21" t="s">
        <v>14</v>
      </c>
    </row>
    <row r="76" spans="1:10" ht="18">
      <c r="A76" s="22" t="s">
        <v>15</v>
      </c>
      <c r="B76" s="19">
        <v>0</v>
      </c>
      <c r="C76" s="19">
        <v>0</v>
      </c>
      <c r="D76" s="19">
        <v>0</v>
      </c>
      <c r="E76" s="19">
        <v>0</v>
      </c>
      <c r="F76" s="19">
        <f>C76-D76-E76</f>
        <v>0</v>
      </c>
    </row>
    <row r="77" spans="1:10" ht="18">
      <c r="A77" s="22" t="s">
        <v>78</v>
      </c>
      <c r="B77" s="19">
        <v>0</v>
      </c>
      <c r="C77" s="19">
        <v>0</v>
      </c>
      <c r="D77" s="19">
        <v>0</v>
      </c>
      <c r="E77" s="19">
        <v>0</v>
      </c>
      <c r="F77" s="19">
        <f>C77-D77-E77</f>
        <v>0</v>
      </c>
    </row>
    <row r="78" spans="1:10" ht="20.25">
      <c r="A78" s="21" t="s">
        <v>79</v>
      </c>
      <c r="B78" s="21" t="s">
        <v>80</v>
      </c>
      <c r="C78" s="21" t="s">
        <v>81</v>
      </c>
      <c r="D78" s="20" t="s">
        <v>1</v>
      </c>
      <c r="E78" s="17" t="s">
        <v>1</v>
      </c>
      <c r="F78" s="17" t="s">
        <v>1</v>
      </c>
    </row>
    <row r="79" spans="1:10" ht="18">
      <c r="A79" s="19">
        <v>0</v>
      </c>
      <c r="B79" s="19">
        <v>0</v>
      </c>
      <c r="C79" s="19">
        <f>A79-B79-D76-E76-E77-D77</f>
        <v>0</v>
      </c>
      <c r="D79" s="20" t="s">
        <v>1</v>
      </c>
      <c r="E79" s="17" t="s">
        <v>1</v>
      </c>
      <c r="F79" s="17" t="s">
        <v>1</v>
      </c>
    </row>
    <row r="80" spans="1:10">
      <c r="A80" s="17" t="s">
        <v>1</v>
      </c>
      <c r="B80" s="17" t="s">
        <v>1</v>
      </c>
      <c r="C80" s="20" t="s">
        <v>1</v>
      </c>
      <c r="D80" s="20" t="s">
        <v>1</v>
      </c>
      <c r="E80" s="17" t="s">
        <v>1</v>
      </c>
      <c r="F80" s="17" t="s">
        <v>1</v>
      </c>
    </row>
    <row r="81" spans="1:6" ht="26.25">
      <c r="A81" s="50" t="s">
        <v>82</v>
      </c>
      <c r="B81" s="51" t="s">
        <v>1</v>
      </c>
      <c r="C81" s="51" t="s">
        <v>1</v>
      </c>
      <c r="D81" s="52" t="s">
        <v>1</v>
      </c>
      <c r="E81" s="20" t="s">
        <v>1</v>
      </c>
      <c r="F81" s="17" t="s">
        <v>1</v>
      </c>
    </row>
    <row r="82" spans="1:6" ht="20.25">
      <c r="A82" s="18" t="s">
        <v>83</v>
      </c>
      <c r="B82" s="18" t="s">
        <v>84</v>
      </c>
      <c r="C82" s="18" t="s">
        <v>85</v>
      </c>
      <c r="D82" s="18" t="s">
        <v>86</v>
      </c>
      <c r="E82" s="20" t="s">
        <v>1</v>
      </c>
      <c r="F82" s="17" t="s">
        <v>1</v>
      </c>
    </row>
    <row r="83" spans="1:6" ht="18">
      <c r="A83" s="19">
        <v>16826041503</v>
      </c>
      <c r="B83" s="19">
        <v>0</v>
      </c>
      <c r="C83" s="19">
        <v>7558348518</v>
      </c>
      <c r="D83" s="19">
        <f>A83-B83-C83</f>
        <v>9267692985</v>
      </c>
      <c r="E83" s="20" t="s">
        <v>1</v>
      </c>
      <c r="F83" s="17" t="s">
        <v>1</v>
      </c>
    </row>
    <row r="84" spans="1:6">
      <c r="A84" s="17" t="s">
        <v>1</v>
      </c>
      <c r="B84" s="17" t="s">
        <v>1</v>
      </c>
      <c r="C84" s="20" t="s">
        <v>1</v>
      </c>
      <c r="D84" s="20" t="s">
        <v>1</v>
      </c>
      <c r="E84" s="17" t="s">
        <v>1</v>
      </c>
      <c r="F84" s="17" t="s">
        <v>1</v>
      </c>
    </row>
    <row r="85" spans="1:6" ht="26.25">
      <c r="A85" s="57" t="s">
        <v>87</v>
      </c>
      <c r="B85" s="57" t="s">
        <v>1</v>
      </c>
      <c r="C85" s="57" t="s">
        <v>1</v>
      </c>
      <c r="D85" s="57" t="s">
        <v>1</v>
      </c>
      <c r="E85" s="20" t="s">
        <v>1</v>
      </c>
      <c r="F85" s="20" t="s">
        <v>1</v>
      </c>
    </row>
    <row r="86" spans="1:6" ht="18">
      <c r="A86" s="23" t="s">
        <v>88</v>
      </c>
      <c r="B86" s="23" t="s">
        <v>89</v>
      </c>
      <c r="C86" s="23" t="s">
        <v>63</v>
      </c>
      <c r="D86" s="23" t="s">
        <v>90</v>
      </c>
      <c r="E86" s="17" t="s">
        <v>1</v>
      </c>
      <c r="F86" s="17" t="s">
        <v>1</v>
      </c>
    </row>
    <row r="87" spans="1:6" ht="18">
      <c r="A87" s="24" t="s">
        <v>91</v>
      </c>
      <c r="B87" s="19">
        <v>0</v>
      </c>
      <c r="C87" s="19">
        <v>0</v>
      </c>
      <c r="D87" s="19">
        <f>B87-C87</f>
        <v>0</v>
      </c>
      <c r="E87" s="17" t="s">
        <v>1</v>
      </c>
      <c r="F87" s="17" t="s">
        <v>1</v>
      </c>
    </row>
    <row r="88" spans="1:6" ht="18">
      <c r="A88" s="24" t="s">
        <v>92</v>
      </c>
      <c r="B88" s="19">
        <v>0</v>
      </c>
      <c r="C88" s="19">
        <v>0</v>
      </c>
      <c r="D88" s="19">
        <f>B88-C88</f>
        <v>0</v>
      </c>
    </row>
  </sheetData>
  <mergeCells count="63">
    <mergeCell ref="A81:D81"/>
    <mergeCell ref="A85:D85"/>
    <mergeCell ref="A21:E21"/>
    <mergeCell ref="A25:E25"/>
    <mergeCell ref="A26:E26"/>
    <mergeCell ref="A27:E27"/>
    <mergeCell ref="A28:E28"/>
    <mergeCell ref="A29:E29"/>
    <mergeCell ref="A30:E30"/>
    <mergeCell ref="A32:E32"/>
    <mergeCell ref="A33:E33"/>
    <mergeCell ref="A31:E31"/>
    <mergeCell ref="A40:E40"/>
    <mergeCell ref="B57:C57"/>
    <mergeCell ref="A46:E46"/>
    <mergeCell ref="A22:E22"/>
    <mergeCell ref="A74:F74"/>
    <mergeCell ref="A37:H37"/>
    <mergeCell ref="A45:E45"/>
    <mergeCell ref="A5:E5"/>
    <mergeCell ref="A7:E7"/>
    <mergeCell ref="A56:F56"/>
    <mergeCell ref="A47:E47"/>
    <mergeCell ref="A44:E44"/>
    <mergeCell ref="A42:H42"/>
    <mergeCell ref="A52:J52"/>
    <mergeCell ref="A8:E8"/>
    <mergeCell ref="A14:E14"/>
    <mergeCell ref="A15:E15"/>
    <mergeCell ref="A16:E16"/>
    <mergeCell ref="A17:E17"/>
    <mergeCell ref="A23:E23"/>
    <mergeCell ref="A11:E11"/>
    <mergeCell ref="A10:E10"/>
    <mergeCell ref="A9:E9"/>
    <mergeCell ref="A41:E41"/>
    <mergeCell ref="A1:H1"/>
    <mergeCell ref="B3:F3"/>
    <mergeCell ref="B4:F4"/>
    <mergeCell ref="A6:H6"/>
    <mergeCell ref="A2:H2"/>
    <mergeCell ref="A24:E24"/>
    <mergeCell ref="F57:F58"/>
    <mergeCell ref="A12:H12"/>
    <mergeCell ref="A38:E38"/>
    <mergeCell ref="A39:E39"/>
    <mergeCell ref="A43:E43"/>
    <mergeCell ref="A13:E13"/>
    <mergeCell ref="A18:E18"/>
    <mergeCell ref="A19:E19"/>
    <mergeCell ref="A20:E20"/>
    <mergeCell ref="A34:E34"/>
    <mergeCell ref="E57:E58"/>
    <mergeCell ref="A57:A58"/>
    <mergeCell ref="A35:E35"/>
    <mergeCell ref="A36:E36"/>
    <mergeCell ref="A68:J68"/>
    <mergeCell ref="A62:J62"/>
    <mergeCell ref="B63:G63"/>
    <mergeCell ref="H63:H64"/>
    <mergeCell ref="I63:I64"/>
    <mergeCell ref="J63:J64"/>
    <mergeCell ref="A63:A64"/>
  </mergeCells>
  <printOptions gridLines="1"/>
  <pageMargins left="0.25" right="0.25" top="7.0000000000000007E-2" bottom="0.01" header="0.04" footer="0.01"/>
  <pageSetup paperSize="9" scale="4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تبریزنیا</cp:lastModifiedBy>
  <cp:lastPrinted>2021-10-30T07:23:09Z</cp:lastPrinted>
  <dcterms:created xsi:type="dcterms:W3CDTF">2019-07-20T09:27:20Z</dcterms:created>
  <dcterms:modified xsi:type="dcterms:W3CDTF">2025-05-28T05:11:13Z</dcterms:modified>
</cp:coreProperties>
</file>